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row\AppData\Local\Microsoft\Windows\INetCache\Content.Outlook\Z2LU6NOW\"/>
    </mc:Choice>
  </mc:AlternateContent>
  <xr:revisionPtr revIDLastSave="0" documentId="13_ncr:1_{918F755E-4A3A-46D5-B5D7-84CAD5656D7E}" xr6:coauthVersionLast="47" xr6:coauthVersionMax="47" xr10:uidLastSave="{00000000-0000-0000-0000-000000000000}"/>
  <bookViews>
    <workbookView xWindow="-108" yWindow="-108" windowWidth="23256" windowHeight="12576" xr2:uid="{0B9A0CEB-F70E-42F0-927D-D82F38362F41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1" i="1"/>
  <c r="E21" i="1"/>
  <c r="F16" i="1"/>
  <c r="F14" i="1"/>
  <c r="E16" i="1"/>
  <c r="E14" i="1"/>
  <c r="E17" i="1" s="1"/>
  <c r="F18" i="1" l="1"/>
  <c r="F22" i="1" s="1"/>
  <c r="E18" i="1"/>
  <c r="E22" i="1" s="1"/>
  <c r="E25" i="1" l="1"/>
</calcChain>
</file>

<file path=xl/sharedStrings.xml><?xml version="1.0" encoding="utf-8"?>
<sst xmlns="http://schemas.openxmlformats.org/spreadsheetml/2006/main" count="36" uniqueCount="32">
  <si>
    <t>Married or in a Civil partnership (one party with income)</t>
  </si>
  <si>
    <t>Married or in a Civil partnership (both parties with income)</t>
  </si>
  <si>
    <t>Pension Contribution</t>
  </si>
  <si>
    <t>Year of Tax Claim</t>
  </si>
  <si>
    <t xml:space="preserve">Self-Employed </t>
  </si>
  <si>
    <t>Zero</t>
  </si>
  <si>
    <t>No</t>
  </si>
  <si>
    <t>Calculator Inputs</t>
  </si>
  <si>
    <t>Calculator Outputs</t>
  </si>
  <si>
    <t>Taxable Pay</t>
  </si>
  <si>
    <t>Income Portion of 20%</t>
  </si>
  <si>
    <t>Income Portion of 40%</t>
  </si>
  <si>
    <t>Gross Taxable Pay</t>
  </si>
  <si>
    <t>Threshold</t>
  </si>
  <si>
    <t xml:space="preserve">Description </t>
  </si>
  <si>
    <t>Less:</t>
  </si>
  <si>
    <t>Tax Credits</t>
  </si>
  <si>
    <t>Net Tay Payable</t>
  </si>
  <si>
    <t>With EIIS</t>
  </si>
  <si>
    <t>Without EIIS</t>
  </si>
  <si>
    <t>Other Assumptions</t>
  </si>
  <si>
    <t>EII Investment Amount</t>
  </si>
  <si>
    <t>Gross Pay (excl pension)</t>
  </si>
  <si>
    <r>
      <t xml:space="preserve">Marital Status </t>
    </r>
    <r>
      <rPr>
        <b/>
        <sz val="13.5"/>
        <color rgb="FFFF0000"/>
        <rFont val="Calibri"/>
        <family val="2"/>
        <scheme val="minor"/>
      </rPr>
      <t>(select from drop-down list)</t>
    </r>
  </si>
  <si>
    <t>FOR ILLUSTRATION ONLY</t>
  </si>
  <si>
    <t>Disclaimer: This calculator is for general information purposes only. Professional advice should be taken regarding your specific circumstances.</t>
  </si>
  <si>
    <t>Single, widowed or surviving single partner without qualifying children</t>
  </si>
  <si>
    <t>Single, widowed or surviving single partner qualifying, Single Person Child Carer</t>
  </si>
  <si>
    <t>←Insert here</t>
  </si>
  <si>
    <t>Tax Savings through EIIS Investment</t>
  </si>
  <si>
    <t>Sample 2022 EIIS Tax Calculator</t>
  </si>
  <si>
    <t>2022 Tax Bands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</si>
</sst>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€&quot;#,##0;\-&quot;€&quot;#,##0"/>
    <numFmt numFmtId="44" formatCode="_-&quot;€&quot;* #,##0.00_-;\-&quot;€&quot;* #,##0.00_-;_-&quot;€&quot;* &quot;-&quot;??_-;_-@_-"/>
    <numFmt numFmtId="164" formatCode="_-[$€-1809]* #,##0.00_-;\-[$€-1809]* #,##0.00_-;_-[$€-1809]* &quot;-&quot;??_-;_-@_-"/>
    <numFmt numFmtId="165" formatCode="&quot;€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4" tint="-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3.5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22"/>
      <color theme="4" tint="-0.499984740745262"/>
      <name val="Calibri"/>
      <family val="2"/>
      <scheme val="minor"/>
    </font>
    <font>
      <b/>
      <sz val="13.5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5" fillId="0" borderId="7" xfId="0" applyFont="1" applyBorder="1"/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5" fillId="0" borderId="10" xfId="0" applyFont="1" applyBorder="1"/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9" fillId="0" borderId="0" xfId="0" applyFont="1"/>
    <xf numFmtId="0" fontId="9" fillId="0" borderId="1" xfId="0" applyFont="1" applyBorder="1"/>
    <xf numFmtId="0" fontId="0" fillId="0" borderId="16" xfId="0" applyBorder="1"/>
    <xf numFmtId="165" fontId="2" fillId="0" borderId="3" xfId="0" applyNumberFormat="1" applyFont="1" applyBorder="1"/>
    <xf numFmtId="165" fontId="0" fillId="0" borderId="3" xfId="0" applyNumberFormat="1" applyBorder="1"/>
    <xf numFmtId="165" fontId="0" fillId="0" borderId="3" xfId="1" applyNumberFormat="1" applyFont="1" applyBorder="1"/>
    <xf numFmtId="165" fontId="11" fillId="0" borderId="3" xfId="0" applyNumberFormat="1" applyFont="1" applyBorder="1"/>
    <xf numFmtId="0" fontId="6" fillId="0" borderId="0" xfId="0" applyFont="1"/>
    <xf numFmtId="0" fontId="5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2" fillId="2" borderId="28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8" fillId="0" borderId="2" xfId="0" applyFont="1" applyBorder="1"/>
    <xf numFmtId="0" fontId="8" fillId="0" borderId="0" xfId="0" applyFont="1"/>
    <xf numFmtId="5" fontId="9" fillId="0" borderId="0" xfId="1" applyNumberFormat="1" applyFont="1" applyBorder="1"/>
    <xf numFmtId="0" fontId="7" fillId="2" borderId="15" xfId="0" applyFont="1" applyFill="1" applyBorder="1"/>
    <xf numFmtId="0" fontId="9" fillId="2" borderId="17" xfId="0" applyFont="1" applyFill="1" applyBorder="1"/>
    <xf numFmtId="0" fontId="9" fillId="2" borderId="18" xfId="0" applyFont="1" applyFill="1" applyBorder="1"/>
    <xf numFmtId="165" fontId="2" fillId="0" borderId="16" xfId="1" applyNumberFormat="1" applyFont="1" applyBorder="1" applyAlignment="1"/>
    <xf numFmtId="165" fontId="0" fillId="0" borderId="16" xfId="0" applyNumberFormat="1" applyBorder="1"/>
    <xf numFmtId="165" fontId="0" fillId="0" borderId="16" xfId="1" applyNumberFormat="1" applyFont="1" applyBorder="1"/>
    <xf numFmtId="165" fontId="2" fillId="0" borderId="16" xfId="0" applyNumberFormat="1" applyFont="1" applyBorder="1"/>
    <xf numFmtId="165" fontId="11" fillId="0" borderId="16" xfId="0" applyNumberFormat="1" applyFont="1" applyBorder="1"/>
    <xf numFmtId="0" fontId="2" fillId="0" borderId="0" xfId="0" applyFont="1" applyAlignment="1">
      <alignment horizontal="left"/>
    </xf>
    <xf numFmtId="5" fontId="0" fillId="0" borderId="30" xfId="1" applyNumberFormat="1" applyFont="1" applyBorder="1" applyAlignment="1">
      <alignment horizontal="center"/>
    </xf>
    <xf numFmtId="0" fontId="14" fillId="3" borderId="6" xfId="0" applyFont="1" applyFill="1" applyBorder="1"/>
    <xf numFmtId="0" fontId="16" fillId="0" borderId="3" xfId="0" applyFont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165" fontId="13" fillId="3" borderId="20" xfId="0" applyNumberFormat="1" applyFont="1" applyFill="1" applyBorder="1" applyAlignment="1">
      <alignment horizontal="center" vertical="center"/>
    </xf>
    <xf numFmtId="165" fontId="13" fillId="3" borderId="2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A05A-60B9-400A-B785-E9B4B94966E5}">
  <dimension ref="A1:Q27"/>
  <sheetViews>
    <sheetView showGridLines="0" tabSelected="1" zoomScale="70" zoomScaleNormal="70" workbookViewId="0">
      <selection activeCell="N24" sqref="N24"/>
    </sheetView>
  </sheetViews>
  <sheetFormatPr defaultRowHeight="14.4" x14ac:dyDescent="0.3"/>
  <cols>
    <col min="1" max="1" width="1.33203125" customWidth="1"/>
    <col min="2" max="2" width="11" customWidth="1"/>
    <col min="3" max="3" width="13.33203125" customWidth="1"/>
    <col min="4" max="4" width="8.88671875" customWidth="1"/>
    <col min="5" max="5" width="21" customWidth="1"/>
    <col min="6" max="6" width="17.109375" customWidth="1"/>
    <col min="7" max="7" width="5.109375" customWidth="1"/>
    <col min="8" max="8" width="14" customWidth="1"/>
    <col min="9" max="9" width="22.44140625" customWidth="1"/>
    <col min="16" max="16" width="2.109375" customWidth="1"/>
    <col min="17" max="17" width="48.6640625" customWidth="1"/>
  </cols>
  <sheetData>
    <row r="1" spans="1:17" ht="28.8" x14ac:dyDescent="0.55000000000000004">
      <c r="A1" s="61" t="s">
        <v>30</v>
      </c>
      <c r="B1" s="61"/>
      <c r="C1" s="61"/>
      <c r="D1" s="61"/>
      <c r="E1" s="61"/>
      <c r="F1" s="2"/>
      <c r="G1" s="2"/>
    </row>
    <row r="2" spans="1:17" ht="25.2" customHeight="1" thickBot="1" x14ac:dyDescent="0.55000000000000004">
      <c r="A2" s="2"/>
      <c r="B2" s="2"/>
      <c r="C2" s="2"/>
      <c r="D2" s="2"/>
      <c r="E2" s="2"/>
      <c r="F2" s="2"/>
    </row>
    <row r="3" spans="1:17" ht="20.399999999999999" thickBot="1" x14ac:dyDescent="0.45">
      <c r="B3" s="40" t="s">
        <v>7</v>
      </c>
      <c r="C3" s="41"/>
      <c r="D3" s="41"/>
      <c r="E3" s="41"/>
      <c r="F3" s="42"/>
      <c r="H3" s="8" t="s">
        <v>31</v>
      </c>
      <c r="I3" s="9"/>
      <c r="J3" s="10"/>
      <c r="K3" s="10"/>
      <c r="L3" s="10"/>
      <c r="M3" s="10"/>
      <c r="N3" s="10"/>
      <c r="O3" s="11"/>
    </row>
    <row r="4" spans="1:17" ht="31.8" thickBot="1" x14ac:dyDescent="0.65">
      <c r="B4" s="37" t="s">
        <v>22</v>
      </c>
      <c r="C4" s="38"/>
      <c r="D4" s="21"/>
      <c r="E4" s="39">
        <v>75000</v>
      </c>
      <c r="F4" s="51" t="s">
        <v>28</v>
      </c>
      <c r="H4" s="12" t="s">
        <v>13</v>
      </c>
      <c r="I4" s="48" t="s">
        <v>14</v>
      </c>
      <c r="O4" s="13"/>
      <c r="Q4" s="50" t="s">
        <v>24</v>
      </c>
    </row>
    <row r="5" spans="1:17" ht="18" x14ac:dyDescent="0.35">
      <c r="B5" s="37" t="s">
        <v>21</v>
      </c>
      <c r="C5" s="38"/>
      <c r="D5" s="21"/>
      <c r="E5" s="39">
        <v>25000</v>
      </c>
      <c r="F5" s="51" t="s">
        <v>28</v>
      </c>
      <c r="H5" s="49">
        <v>36800</v>
      </c>
      <c r="I5" t="s">
        <v>26</v>
      </c>
      <c r="O5" s="13"/>
    </row>
    <row r="6" spans="1:17" ht="18" x14ac:dyDescent="0.35">
      <c r="B6" s="37" t="s">
        <v>16</v>
      </c>
      <c r="C6" s="38"/>
      <c r="D6" s="21"/>
      <c r="E6" s="39">
        <v>3400</v>
      </c>
      <c r="F6" s="51" t="s">
        <v>28</v>
      </c>
      <c r="H6" s="49">
        <v>40800</v>
      </c>
      <c r="I6" t="s">
        <v>27</v>
      </c>
      <c r="O6" s="13"/>
    </row>
    <row r="7" spans="1:17" ht="36.75" customHeight="1" x14ac:dyDescent="0.35">
      <c r="B7" s="59" t="s">
        <v>23</v>
      </c>
      <c r="C7" s="60"/>
      <c r="D7" s="22"/>
      <c r="E7" s="57" t="s">
        <v>1</v>
      </c>
      <c r="F7" s="58"/>
      <c r="H7" s="49">
        <v>45800</v>
      </c>
      <c r="I7" t="s">
        <v>0</v>
      </c>
      <c r="O7" s="13"/>
    </row>
    <row r="8" spans="1:17" x14ac:dyDescent="0.3">
      <c r="H8" s="49">
        <v>45800</v>
      </c>
      <c r="I8" t="s">
        <v>1</v>
      </c>
      <c r="O8" s="13"/>
    </row>
    <row r="9" spans="1:17" x14ac:dyDescent="0.3">
      <c r="H9" s="14"/>
      <c r="O9" s="13"/>
    </row>
    <row r="10" spans="1:17" ht="15" thickBot="1" x14ac:dyDescent="0.35">
      <c r="H10" s="14"/>
      <c r="O10" s="13"/>
    </row>
    <row r="11" spans="1:17" ht="19.8" x14ac:dyDescent="0.4">
      <c r="B11" s="29" t="s">
        <v>8</v>
      </c>
      <c r="C11" s="30"/>
      <c r="D11" s="30"/>
      <c r="E11" s="31"/>
      <c r="F11" s="32"/>
      <c r="H11" s="15" t="s">
        <v>20</v>
      </c>
      <c r="O11" s="13"/>
    </row>
    <row r="12" spans="1:17" ht="15" thickBot="1" x14ac:dyDescent="0.35">
      <c r="B12" s="33"/>
      <c r="C12" s="34"/>
      <c r="D12" s="34"/>
      <c r="E12" s="35" t="s">
        <v>18</v>
      </c>
      <c r="F12" s="36" t="s">
        <v>19</v>
      </c>
      <c r="H12" s="16" t="s">
        <v>2</v>
      </c>
      <c r="J12" s="5" t="s">
        <v>5</v>
      </c>
      <c r="O12" s="13"/>
    </row>
    <row r="13" spans="1:17" x14ac:dyDescent="0.3">
      <c r="B13" s="3"/>
      <c r="E13" s="23"/>
      <c r="F13" s="4"/>
      <c r="H13" s="16" t="s">
        <v>3</v>
      </c>
      <c r="J13" s="5">
        <v>2022</v>
      </c>
      <c r="O13" s="13"/>
    </row>
    <row r="14" spans="1:17" ht="15" thickBot="1" x14ac:dyDescent="0.35">
      <c r="B14" s="6" t="s">
        <v>9</v>
      </c>
      <c r="C14" s="7"/>
      <c r="D14" s="7"/>
      <c r="E14" s="43">
        <f>E4-E5</f>
        <v>50000</v>
      </c>
      <c r="F14" s="24">
        <f>E4</f>
        <v>75000</v>
      </c>
      <c r="H14" s="17" t="s">
        <v>4</v>
      </c>
      <c r="I14" s="18"/>
      <c r="J14" s="19" t="s">
        <v>6</v>
      </c>
      <c r="K14" s="18"/>
      <c r="L14" s="18"/>
      <c r="M14" s="18"/>
      <c r="N14" s="18"/>
      <c r="O14" s="20"/>
    </row>
    <row r="15" spans="1:17" x14ac:dyDescent="0.3">
      <c r="B15" s="3"/>
      <c r="E15" s="44"/>
      <c r="F15" s="25"/>
    </row>
    <row r="16" spans="1:17" x14ac:dyDescent="0.3">
      <c r="B16" s="3" t="s">
        <v>10</v>
      </c>
      <c r="E16" s="45">
        <f>_xlfn.IFS(E7=I5,(H5*0.2),E7=I6,(H6*0.2),E7=I7,(H7*0.2),E7=I8,(H8*0.2))</f>
        <v>9160</v>
      </c>
      <c r="F16" s="26">
        <f>_xlfn.IFS(E7=I5,(H5*0.2),E7=I6,(H6*0.2),E7=I7,(H7*0.2),E7=I8,(H8*0.2))</f>
        <v>9160</v>
      </c>
    </row>
    <row r="17" spans="2:7" x14ac:dyDescent="0.3">
      <c r="B17" s="3" t="s">
        <v>11</v>
      </c>
      <c r="E17" s="45">
        <f>_xlfn.IFS(E7=I5,((E14-H5)*0.4),E7=I6,((E14-H6)*0.4),E7=I7,((E14-H7)*0.4),E7=I8,((E14-H8)*0.4))</f>
        <v>1680</v>
      </c>
      <c r="F17" s="26">
        <f>_xlfn.IFS(E7=I5,((F14-H5)*0.4),E7=I6,((F14-H6)*0.4),E7=I7,((F14-H7)*0.4),E7=I8,((F14-H8)*0.4))</f>
        <v>11680</v>
      </c>
    </row>
    <row r="18" spans="2:7" x14ac:dyDescent="0.3">
      <c r="B18" s="6" t="s">
        <v>12</v>
      </c>
      <c r="C18" s="7"/>
      <c r="D18" s="7"/>
      <c r="E18" s="46">
        <f>SUM(E16:E17)</f>
        <v>10840</v>
      </c>
      <c r="F18" s="24">
        <f>SUM(F16:F17)</f>
        <v>20840</v>
      </c>
    </row>
    <row r="19" spans="2:7" x14ac:dyDescent="0.3">
      <c r="B19" s="3"/>
      <c r="E19" s="44"/>
      <c r="F19" s="25"/>
    </row>
    <row r="20" spans="2:7" x14ac:dyDescent="0.3">
      <c r="B20" s="3" t="s">
        <v>15</v>
      </c>
      <c r="E20" s="44"/>
      <c r="F20" s="25"/>
    </row>
    <row r="21" spans="2:7" x14ac:dyDescent="0.3">
      <c r="B21" s="3" t="s">
        <v>16</v>
      </c>
      <c r="E21" s="45">
        <f>$E$6</f>
        <v>3400</v>
      </c>
      <c r="F21" s="26">
        <f>$E$6</f>
        <v>3400</v>
      </c>
      <c r="G21" s="1"/>
    </row>
    <row r="22" spans="2:7" x14ac:dyDescent="0.3">
      <c r="B22" s="6" t="s">
        <v>17</v>
      </c>
      <c r="C22" s="7"/>
      <c r="D22" s="7"/>
      <c r="E22" s="47">
        <f>E18-E21</f>
        <v>7440</v>
      </c>
      <c r="F22" s="27">
        <f>F18-F21</f>
        <v>17440</v>
      </c>
    </row>
    <row r="23" spans="2:7" x14ac:dyDescent="0.3">
      <c r="B23" s="3"/>
      <c r="E23" s="44"/>
      <c r="F23" s="25"/>
    </row>
    <row r="24" spans="2:7" ht="15" thickBot="1" x14ac:dyDescent="0.35">
      <c r="B24" s="3"/>
      <c r="E24" s="44"/>
      <c r="F24" s="25"/>
    </row>
    <row r="25" spans="2:7" ht="35.25" customHeight="1" thickBot="1" x14ac:dyDescent="0.35">
      <c r="B25" s="52" t="s">
        <v>29</v>
      </c>
      <c r="C25" s="53"/>
      <c r="D25" s="53"/>
      <c r="E25" s="62">
        <f>F22-E22</f>
        <v>10000</v>
      </c>
      <c r="F25" s="63"/>
    </row>
    <row r="26" spans="2:7" ht="2.4" customHeight="1" thickBot="1" x14ac:dyDescent="0.35">
      <c r="B26" s="28"/>
      <c r="C26" s="28"/>
      <c r="D26" s="28"/>
      <c r="E26" s="28"/>
      <c r="F26" s="28"/>
    </row>
    <row r="27" spans="2:7" ht="28.2" customHeight="1" thickBot="1" x14ac:dyDescent="0.35">
      <c r="B27" s="54" t="s">
        <v>25</v>
      </c>
      <c r="C27" s="55"/>
      <c r="D27" s="55"/>
      <c r="E27" s="55"/>
      <c r="F27" s="56"/>
    </row>
  </sheetData>
  <mergeCells count="6">
    <mergeCell ref="B25:D25"/>
    <mergeCell ref="B27:F27"/>
    <mergeCell ref="E7:F7"/>
    <mergeCell ref="B7:C7"/>
    <mergeCell ref="A1:E1"/>
    <mergeCell ref="E25:F25"/>
  </mergeCells>
  <dataValidations count="1">
    <dataValidation type="list" allowBlank="1" showInputMessage="1" showErrorMessage="1" sqref="E7" xr:uid="{D0FD3BF8-F805-4AA3-B44A-AF11B6F1F708}">
      <formula1>$I$5:$I$8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Manager>Medpoint;Robert.dunne@glycoselect.com</Manager>
  <Company>Glycoselect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Robert.dunne@glycoselect.com</dc:creator>
  <cp:lastModifiedBy>Medpoint</cp:lastModifiedBy>
  <dcterms:created xsi:type="dcterms:W3CDTF">2019-10-31T12:54:46Z</dcterms:created>
  <dcterms:modified xsi:type="dcterms:W3CDTF">2022-11-02T15:23:39Z</dcterms:modified>
</cp:coreProperties>
</file>